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/>
  </bookViews>
  <sheets>
    <sheet name="Mir" sheetId="1" r:id="rId1"/>
    <sheet name="Comp. 1" sheetId="2" r:id="rId2"/>
    <sheet name="A. 1.1" sheetId="6" r:id="rId3"/>
    <sheet name="A. 1.2" sheetId="11" r:id="rId4"/>
    <sheet name="A.1.3" sheetId="12" r:id="rId5"/>
    <sheet name="A. 1.4" sheetId="13" r:id="rId6"/>
    <sheet name="Comp. 2" sheetId="3" r:id="rId7"/>
    <sheet name="A. 2.1" sheetId="14" r:id="rId8"/>
    <sheet name="A. 2.2" sheetId="15" r:id="rId9"/>
    <sheet name="A. 2.3" sheetId="16" r:id="rId10"/>
  </sheets>
  <definedNames>
    <definedName name="_xlnm.Print_Area" localSheetId="0">Mir!$A$1:$E$21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L26" i="2" l="1"/>
  <c r="L25" i="3"/>
  <c r="L24" i="3"/>
  <c r="L26" i="14"/>
  <c r="L26" i="12"/>
  <c r="J26" i="16" l="1"/>
  <c r="J26" i="14"/>
  <c r="J26" i="12"/>
  <c r="L26" i="16" l="1"/>
  <c r="H26" i="16"/>
  <c r="F26" i="16"/>
  <c r="D26" i="16"/>
  <c r="L26" i="15"/>
  <c r="H26" i="15"/>
  <c r="F26" i="15"/>
  <c r="D26" i="15"/>
  <c r="H26" i="14"/>
  <c r="F26" i="14"/>
  <c r="H26" i="13"/>
  <c r="F26" i="13"/>
  <c r="D26" i="13"/>
  <c r="H26" i="12"/>
  <c r="F26" i="12"/>
  <c r="D26" i="12"/>
  <c r="H26" i="11"/>
  <c r="F26" i="11"/>
  <c r="D26" i="11"/>
  <c r="H26" i="6" l="1"/>
  <c r="F26" i="6"/>
  <c r="D26" i="6"/>
  <c r="J26" i="2"/>
  <c r="H26" i="2"/>
  <c r="F26" i="2"/>
  <c r="D26" i="2"/>
</calcChain>
</file>

<file path=xl/sharedStrings.xml><?xml version="1.0" encoding="utf-8"?>
<sst xmlns="http://schemas.openxmlformats.org/spreadsheetml/2006/main" count="613" uniqueCount="143">
  <si>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</si>
  <si>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</si>
  <si>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</si>
  <si>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</si>
  <si>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</si>
  <si>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</si>
  <si>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</si>
  <si>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</si>
  <si>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</si>
  <si>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</si>
  <si>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</si>
  <si>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CLAVE DEL Pp</t>
  </si>
  <si>
    <t>NOMBRE DEL PROGRAMA PRESUPUESTARIO (Pp)</t>
  </si>
  <si>
    <t>AÑO</t>
  </si>
  <si>
    <t>CLAVE DE LA UR</t>
  </si>
  <si>
    <t>NOMBRE DE LA UNIDAD RESPONSABLE (UR)</t>
  </si>
  <si>
    <t>COMPONENTE 2</t>
  </si>
  <si>
    <t>ACTIVIDAD 2.1</t>
  </si>
  <si>
    <t>DIRECCIÓN DEL INSTITUTO MUNICIPAL DEL DEPORTE</t>
  </si>
  <si>
    <t>CONTRIBUIR A ELEVAR EL NIVEL DE VIDA DE LA COMUNIDAD, MEDIANTE EL DESARROLLO Y EJECUCIÓN DE ACCIONES A TRAVES DE LA PRACTICA DEL DEPORTE.</t>
  </si>
  <si>
    <t>Promover el deporte y recreación através de Programas y Apoyos gestionados por el Instituto Municipal del Deporte.</t>
  </si>
  <si>
    <t>Programas que  fortalecen la práctica del deporte y la recreación.</t>
  </si>
  <si>
    <t>Organizar ligas y torneos deportivos en el municipio.</t>
  </si>
  <si>
    <t>Promover clinicas para perfeccionar las habilidades de los deportistas navojoenses.</t>
  </si>
  <si>
    <t>ACTIVIDAD 1.3</t>
  </si>
  <si>
    <t>Mantener programas en coordinación
con CODESON.</t>
  </si>
  <si>
    <t>ACTIVIDAD 1.4</t>
  </si>
  <si>
    <t>Acciones de Mantenimiento y Rehabilitación de Instalaciones Deportivas en el área urbana y rural, Unidades de Transporte y Maquinaria</t>
  </si>
  <si>
    <t>Apoyos que  fortalecen la práctica del deporte y la recreación.</t>
  </si>
  <si>
    <t>ACTIVIDAD 2.2</t>
  </si>
  <si>
    <t>ACTIVIDAD 2.3</t>
  </si>
  <si>
    <t>Apoyos para Selecciones y/o Deportistas que representen a nuestro municipio en competencias regionales, estatales o nacionales (Apoyos Economicos, Unidad de Transporte, Gasolina, etc.)</t>
  </si>
  <si>
    <t>Apoyos con Material deportivos y apoyo con Uniformes a Selecciones
Deportivas.</t>
  </si>
  <si>
    <t>Apoyo en la celebración de
eventos regionales, estatales y
nacionales.</t>
  </si>
  <si>
    <t>Porcentaje de cumplimiento</t>
  </si>
  <si>
    <t>El Instituto Municipal del Deporte cuenta con el presupuesto necesario para la ejecución de acciones y programas de fomento del deporte.</t>
  </si>
  <si>
    <t>El Instituto Municipal del Deporte cuenta con el presupuesto necesario para la ejecución de acciones y programas de fomento del deporte.                                          Las ligas deportivas constituidas en el Municipio solicitan apoyos.</t>
  </si>
  <si>
    <t>El Instituto cuenta con el presupuesto necesario para cumplir con el objetivo.</t>
  </si>
  <si>
    <t xml:space="preserve"> Existen unidades deportivas con necesidad de mantenimiento.           El Instituto cuenta con el presupuesto necesario para cumplir con el objetivo.</t>
  </si>
  <si>
    <t>El Instituto cuenta con el presupuesto necesario para cumplir con el objetivo.                                      El Instituto cuenta con el apoyo de patrocinadores deportivos</t>
  </si>
  <si>
    <t>MUNICIPIO DE NAVOJOA</t>
  </si>
  <si>
    <t>FICHA TÉCNICA DEL INDICADOR DE LA MIR</t>
  </si>
  <si>
    <t>3</t>
  </si>
  <si>
    <t>ELEMENTOS DEL INDICADOR</t>
  </si>
  <si>
    <t>DIMENSIÓN A MEDIR</t>
  </si>
  <si>
    <t>EFICACIA</t>
  </si>
  <si>
    <t>NOMBRE</t>
  </si>
  <si>
    <t>DEFINICIÓN</t>
  </si>
  <si>
    <t>MÉTODO DE CÁLCULO</t>
  </si>
  <si>
    <t>UNIDAD DE MEDIDA</t>
  </si>
  <si>
    <t xml:space="preserve">PORCENTAJE  </t>
  </si>
  <si>
    <t>FRECUENCIA DE MEDICIÓN</t>
  </si>
  <si>
    <t>LÍNEA BASE</t>
  </si>
  <si>
    <t>SENTIDO</t>
  </si>
  <si>
    <t>ASCENDENTE</t>
  </si>
  <si>
    <t>TIPO</t>
  </si>
  <si>
    <t>ESTRATEGICO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</si>
  <si>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</si>
  <si>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</si>
  <si>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</si>
  <si>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</si>
  <si>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</si>
  <si>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</si>
  <si>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</si>
  <si>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</si>
  <si>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</si>
  <si>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</si>
  <si>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</si>
  <si>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</si>
  <si>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</si>
  <si>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Acciones</t>
  </si>
  <si>
    <t>Acumulable</t>
  </si>
  <si>
    <t>RESULTADO ESPERADO</t>
  </si>
  <si>
    <t>NO. DEL EJE RECTOR DEL PMD</t>
  </si>
  <si>
    <t>NOMBRE DEL EJE RECTOR DEL PLAN MUNICIPAL DE DESARROLLO (PMD)</t>
  </si>
  <si>
    <t>A. 1.1</t>
  </si>
  <si>
    <t>A. 1.2</t>
  </si>
  <si>
    <t>A. 1.4</t>
  </si>
  <si>
    <t>PORCENTAJE:</t>
  </si>
  <si>
    <t>A.2.1</t>
  </si>
  <si>
    <t>A. 2.2</t>
  </si>
  <si>
    <t>A. 2.3</t>
  </si>
  <si>
    <t>A. 1 .3</t>
  </si>
  <si>
    <t>Porcentaje de Cumplimiento</t>
  </si>
  <si>
    <t>(Acciones de los Programas realizadas / Acciones de los Programas programadas a realizarse) * 100</t>
  </si>
  <si>
    <t>Este indicador medirá el porcentaje de cumplimiento de las ligas y torneos deportivos en el municipio que se llevarán acabo.</t>
  </si>
  <si>
    <t>(Ligas y torneos deportivos en el municipio realizadas/Ligas y torneos deportivos en el municipio programadas a realizarse)*100</t>
  </si>
  <si>
    <t>Porcentaje de cumplimiento.</t>
  </si>
  <si>
    <t>(Clinicas promovidas para perfeccionar las habilidades de los deportistas navojoenses realizadas/Clinicas promovidas para perfeccionar las habilidades de los deportistas navojoenses programadas a realizarse)*100</t>
  </si>
  <si>
    <t>Este indicador medirá el porcentaje de cumplimiento de las Clinicas promovidas para perfeccionar las habilidades de los deportistas navojoenses.</t>
  </si>
  <si>
    <t>A. Acciones para Programa en coordinación
con CODESON realizadas.</t>
  </si>
  <si>
    <t>B. Acciones para Programa en coordinación
con CODESON programadas a realizarse.</t>
  </si>
  <si>
    <t>A.  Acciones para promover clinicas para perfeccionar las habilidades de los deportistas navojoenses realizadas.</t>
  </si>
  <si>
    <t>B. Acciones para promover clinicas para perfeccionar las habilidades de los deportistas navojoenses programadas a realizarse.</t>
  </si>
  <si>
    <t>A. Acciones para organizar ligas y torneos deportivos en el municipio realizadas.</t>
  </si>
  <si>
    <t>B. Acciones para organizar ligas y torneos deportivos en el municipio programadas a realizarse.</t>
  </si>
  <si>
    <t>Mantener programas en coordinación con CODESON.</t>
  </si>
  <si>
    <t>Este indicador medirá el porcentaje de cumplimiento de los Programas en coordinación con CODESON.</t>
  </si>
  <si>
    <t>(Acciones para Programa en coordinación con CODESON realizadas/Acciones para Programa en coordinación con CODESON programadas a realizarse)*100</t>
  </si>
  <si>
    <t>Acciones de Mantenimiento y Rehabilitación de Instalaciones Deportivas en el área urbana y rural, Unidades de Transporte y Maquinaria.</t>
  </si>
  <si>
    <t>A. Acciones de Mantenimiento y Rehabilitación de Instalaciones Deportivas en el área urbana y rural, Unidades de Transporte y Maquinaria realizadas.</t>
  </si>
  <si>
    <t>B. Acciones de Mantenimiento y Rehabilitación de Instalaciones Deportivas en el área urbana y rural, Unidades de Transporte y Maquinaria programadas a realizarse.</t>
  </si>
  <si>
    <t>(Acciones de Mantenimiento y Rehabilitación de Instalaciones Deportivas en el área urbana y rural, Unidades de Transporte y Maquinaria realizadas/Acciones de Mantenimiento y Rehabilitación de Instalaciones Deportivas en el área urbana y rural, Unidades de Transporte y Maquinaria programadas a realizarse)*100</t>
  </si>
  <si>
    <t>Porcentaje de Cumplimiento.</t>
  </si>
  <si>
    <t>Este indicador medirá el porcentaje de cumplimiento de las acciones de mantemiento y rehabilitación de instalaciones deportivas en el área urbana y rural, unidades de transporte y maquinaria.</t>
  </si>
  <si>
    <t>Este Indicador medirá el Porcentaje de cumplimiento de las acciones para los apoyos a selecciones y/o deportistas que representen a nuestro Municipio.</t>
  </si>
  <si>
    <t>A. Acciones para apoyos a Selecciones y/o Deportistas que representen a nuestro municipio en competencias regionales, estatales o nacionales (Apoyos Economicos, Unidad de Transporte, Gasolina, etc.) Realizadas.</t>
  </si>
  <si>
    <t>B. Acciones para apoyos a Selecciones y/o Deportistas que representen a nuestro municipio en competencias regionales, estatales o nacionales (Apoyos Economicos, Unidad de Transporte, Gasolina, etc.) Programadas a realizarse.</t>
  </si>
  <si>
    <t>Este Indicador medirá el porcentaje de cumplimiento de las acciones para apoyos que fortalecerán la práctica del Deporte y la Recreación.</t>
  </si>
  <si>
    <t>(Acciones para apoyos que fortalecen la práctica del deporte y la recreación realizadas /Acciones para apoyos que fortalecen la práctica del deporte y la recreación programadas a realizarse)*100</t>
  </si>
  <si>
    <t>A. Acciones para apoyos que fortalecen la práctica del deporte y la recreación realizadas.</t>
  </si>
  <si>
    <t>B. Acciones para apoyos que fortalecen la práctica del deporte y la recreación programadas a realizarse.</t>
  </si>
  <si>
    <t>(Acciones para apoyos a selecciones y/o deportistas realizadas/Acciones para apoyos a selecciones y/o deportistas programadas a realizarse)*100</t>
  </si>
  <si>
    <t>A. Acciones para apoyos de material deportivo y uniformes a Selecciones
Deportivas realizadas.</t>
  </si>
  <si>
    <t>B. Acciones para apoyos de material deportivo y uniformes a Selecciones
Deportivas programadas a realizarse.</t>
  </si>
  <si>
    <t>(Acciones para apoyos de material deportivo y uniformes a Selecciones deportivas realizadas/Acciones para apoyos de material deportivo y uniformes a Selecciones Deportivas programadas a realizarse)*100</t>
  </si>
  <si>
    <t>Apoyo en la celebración de eventos regionales, estatales y nacionales.</t>
  </si>
  <si>
    <t>Este Indicador medirá el Porcentaje de cumplimiento de las acciones para los apoyos de material deportivo y uniformes a selecciones deportivas.</t>
  </si>
  <si>
    <t>(Acciones para apoyos en la celebración de eventos regionales, estatales y nacionales realizadas/Acciones para apoyos en la celebración de eventos regionales, estatales y nacionales programadas a realizarse)*100</t>
  </si>
  <si>
    <t>A. Acciones para apoyos en la celebración de
eventos regionales, estatales y
nacionales realizadas.</t>
  </si>
  <si>
    <t>B. Acciones para apoyos en la celebración de
eventos regionales, estatales y
nacionales programadas a realizarse.</t>
  </si>
  <si>
    <t>Este indicador medirá el porcentaje de cumplimiento de las acciones para los apoyos en la celebración de eventos regionales, estatales y nacionales.</t>
  </si>
  <si>
    <t>Apoyos con Material deportivo y apoyo con Uniformes a Selecciones Deportivas.</t>
  </si>
  <si>
    <t xml:space="preserve">A. Acciones de los Programas que fortalecen la práctica del deporte y la recreación realizadas. </t>
  </si>
  <si>
    <t>A. Acciones de los Programas que fortalecen la práctica del deporte y la recreación programadas a realizarse.</t>
  </si>
  <si>
    <t>Este indicador medirá el porcentaje de cumplimiento de las acciones de los Programas que fortalecen el deporte y la recreación para el ciudadano.</t>
  </si>
  <si>
    <t>OC</t>
  </si>
  <si>
    <t>REALIZADA</t>
  </si>
  <si>
    <t>Informes Trimestrales:           Enero/Marzo 2025                        Abril/Junio 2025                Julio/Septiembre 2025   Octubre/Diciembre 2025</t>
  </si>
  <si>
    <t>Informes Trimestrales:            Enero/Marzo 2025                        Abril/Junio 2025               Julio/Septiembre 2025   Octubre/Diciembre 2025</t>
  </si>
  <si>
    <t>Informes Trimestrales:             Enero/Marzo 2025                         Abril/Junio 2025               Julio/Septiembre 2025   Octubre/Diciembre 2025</t>
  </si>
  <si>
    <t>Informes Trimestrales:           Enero/Marzo 2025                            Abril/Junio 2025               Julio/Septiembre 2025   Octubre/Diciembre 2025</t>
  </si>
  <si>
    <t>Informes Trimestrales:            Enero/Marzo 2025                              Abril/Junio 2025               Julio/Septiembre 2025   Octubre/Diciembre 2025</t>
  </si>
  <si>
    <t>Informes Trimestrales:          Enero/Marzo 2025                     Abril/Junio 2025               Julio/Septiembre 2025   Octubre/Diciembre 2025</t>
  </si>
  <si>
    <t>Informes Trimestrales:               Enero/Marzo 2025                         Abril/Junio 2025               Julio/Septiembre 2025   Octubre/Diciembre 2025</t>
  </si>
  <si>
    <t>Informes Trimestrales:            Enero/Marzo 2025                         Abril/Junio 2025               Julio/Septiembre 2025   Octubre/Diciembre 2025</t>
  </si>
  <si>
    <t>DESCENDENTE</t>
  </si>
  <si>
    <t>TRIMESTRAL (DEL 01 DE JULIO AL 30 DE SEPTIEMBRE DE 2025)</t>
  </si>
  <si>
    <t>TRIMESTRAL   (DEL 01 DE JULIO AL 30 DE SEPTIEMBRE DE 2025)</t>
  </si>
  <si>
    <t>TRIMESTRAL  (DEL 01 DE JULIO AL 30 DE SEPTIEMBRE DE 2025)</t>
  </si>
  <si>
    <t>RM</t>
  </si>
  <si>
    <t>RECREACIÓN, DEPORTE Y ESPARCIMIENTO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</si>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</sst>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5" xfId="0" applyBorder="1"/>
    <xf numFmtId="0" fontId="0" fillId="0" borderId="7" xfId="0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9" fontId="8" fillId="3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justify" vertical="justify" wrapText="1"/>
    </xf>
    <xf numFmtId="0" fontId="7" fillId="4" borderId="6" xfId="0" applyFont="1" applyFill="1" applyBorder="1" applyAlignment="1">
      <alignment horizontal="justify" vertical="justify" wrapText="1"/>
    </xf>
    <xf numFmtId="0" fontId="7" fillId="4" borderId="7" xfId="0" applyFont="1" applyFill="1" applyBorder="1" applyAlignment="1">
      <alignment horizontal="justify" vertical="justify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0</xdr:rowOff>
    </xdr:from>
    <xdr:to>
      <xdr:col>1</xdr:col>
      <xdr:colOff>502920</xdr:colOff>
      <xdr:row>1</xdr:row>
      <xdr:rowOff>259080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68580" y="0"/>
          <a:ext cx="1630680" cy="52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B4" sqref="B4:D4"/>
    </sheetView>
  </sheetViews>
  <sheetFormatPr baseColWidth="10" defaultRowHeight="14.4" x14ac:dyDescent="0.3"/>
  <cols>
    <col min="1" max="1" width="17.44140625" customWidth="1"/>
    <col min="2" max="2" width="36.44140625" style="8" customWidth="1"/>
    <col min="3" max="3" width="23.33203125" customWidth="1"/>
    <col min="4" max="4" width="24.109375" customWidth="1"/>
    <col min="5" max="5" width="29" customWidth="1"/>
  </cols>
  <sheetData>
    <row r="1" spans="1:5" ht="21" customHeight="1" x14ac:dyDescent="0.3">
      <c r="A1" s="45" t="s">
        <v>40</v>
      </c>
      <c r="B1" s="45"/>
      <c r="C1" s="45"/>
      <c r="D1" s="45"/>
      <c r="E1" s="45"/>
    </row>
    <row r="2" spans="1:5" ht="27" customHeight="1" x14ac:dyDescent="0.3">
      <c r="A2" s="42" t="s">
        <v>10</v>
      </c>
      <c r="B2" s="43"/>
      <c r="C2" s="43"/>
      <c r="D2" s="43"/>
      <c r="E2" s="44"/>
    </row>
    <row r="3" spans="1:5" x14ac:dyDescent="0.3">
      <c r="A3" s="3" t="s">
        <v>11</v>
      </c>
      <c r="B3" s="46" t="s">
        <v>12</v>
      </c>
      <c r="C3" s="47"/>
      <c r="D3" s="47"/>
      <c r="E3" s="2" t="s">
        <v>13</v>
      </c>
    </row>
    <row r="4" spans="1:5" x14ac:dyDescent="0.3">
      <c r="A4" s="20" t="s">
        <v>140</v>
      </c>
      <c r="B4" s="48" t="s">
        <v>141</v>
      </c>
      <c r="C4" s="48"/>
      <c r="D4" s="48"/>
      <c r="E4" s="1">
        <v>2025</v>
      </c>
    </row>
    <row r="5" spans="1:5" ht="27.75" customHeight="1" x14ac:dyDescent="0.3">
      <c r="A5" s="4" t="s">
        <v>73</v>
      </c>
      <c r="B5" s="49" t="s">
        <v>74</v>
      </c>
      <c r="C5" s="50"/>
      <c r="D5" s="50"/>
      <c r="E5" s="51"/>
    </row>
    <row r="6" spans="1:5" ht="17.25" customHeight="1" x14ac:dyDescent="0.3">
      <c r="A6" s="10">
        <v>3</v>
      </c>
      <c r="B6" s="52" t="s">
        <v>142</v>
      </c>
      <c r="C6" s="53"/>
      <c r="D6" s="53"/>
      <c r="E6" s="54"/>
    </row>
    <row r="7" spans="1:5" x14ac:dyDescent="0.3">
      <c r="A7" s="2" t="s">
        <v>14</v>
      </c>
      <c r="B7" s="40" t="s">
        <v>15</v>
      </c>
      <c r="C7" s="40"/>
      <c r="D7" s="40"/>
      <c r="E7" s="40"/>
    </row>
    <row r="8" spans="1:5" ht="18.75" customHeight="1" x14ac:dyDescent="0.3">
      <c r="A8" s="10" t="s">
        <v>126</v>
      </c>
      <c r="B8" s="41" t="s">
        <v>18</v>
      </c>
      <c r="C8" s="41"/>
      <c r="D8" s="41"/>
      <c r="E8" s="41"/>
    </row>
    <row r="9" spans="1:5" x14ac:dyDescent="0.3">
      <c r="A9" s="24"/>
      <c r="E9" s="25"/>
    </row>
    <row r="10" spans="1:5" ht="24" customHeight="1" x14ac:dyDescent="0.3">
      <c r="A10" s="2" t="s">
        <v>0</v>
      </c>
      <c r="B10" s="4" t="s">
        <v>1</v>
      </c>
      <c r="C10" s="2" t="s">
        <v>2</v>
      </c>
      <c r="D10" s="2" t="s">
        <v>3</v>
      </c>
      <c r="E10" s="2" t="s">
        <v>4</v>
      </c>
    </row>
    <row r="11" spans="1:5" s="5" customFormat="1" ht="65.25" customHeight="1" x14ac:dyDescent="0.3">
      <c r="A11" s="21" t="s">
        <v>5</v>
      </c>
      <c r="B11" s="22" t="s">
        <v>19</v>
      </c>
      <c r="C11" s="7" t="s">
        <v>34</v>
      </c>
      <c r="D11" s="9" t="s">
        <v>128</v>
      </c>
      <c r="E11" s="7" t="s">
        <v>35</v>
      </c>
    </row>
    <row r="12" spans="1:5" ht="62.25" customHeight="1" x14ac:dyDescent="0.3">
      <c r="A12" s="21" t="s">
        <v>6</v>
      </c>
      <c r="B12" s="22" t="s">
        <v>20</v>
      </c>
      <c r="C12" s="6" t="s">
        <v>34</v>
      </c>
      <c r="D12" s="9" t="s">
        <v>129</v>
      </c>
      <c r="E12" s="23" t="s">
        <v>35</v>
      </c>
    </row>
    <row r="13" spans="1:5" ht="64.5" customHeight="1" x14ac:dyDescent="0.3">
      <c r="A13" s="21" t="s">
        <v>7</v>
      </c>
      <c r="B13" s="29" t="s">
        <v>21</v>
      </c>
      <c r="C13" s="30" t="s">
        <v>34</v>
      </c>
      <c r="D13" s="31" t="s">
        <v>129</v>
      </c>
      <c r="E13" s="32" t="s">
        <v>35</v>
      </c>
    </row>
    <row r="14" spans="1:5" ht="91.5" customHeight="1" x14ac:dyDescent="0.3">
      <c r="A14" s="21" t="s">
        <v>8</v>
      </c>
      <c r="B14" s="7" t="s">
        <v>22</v>
      </c>
      <c r="C14" s="6" t="s">
        <v>34</v>
      </c>
      <c r="D14" s="9" t="s">
        <v>130</v>
      </c>
      <c r="E14" s="23" t="s">
        <v>36</v>
      </c>
    </row>
    <row r="15" spans="1:5" ht="60" customHeight="1" x14ac:dyDescent="0.3">
      <c r="A15" s="21" t="s">
        <v>9</v>
      </c>
      <c r="B15" s="7" t="s">
        <v>23</v>
      </c>
      <c r="C15" s="6" t="s">
        <v>34</v>
      </c>
      <c r="D15" s="9" t="s">
        <v>131</v>
      </c>
      <c r="E15" s="7" t="s">
        <v>37</v>
      </c>
    </row>
    <row r="16" spans="1:5" ht="54.75" customHeight="1" x14ac:dyDescent="0.3">
      <c r="A16" s="21" t="s">
        <v>24</v>
      </c>
      <c r="B16" s="7" t="s">
        <v>25</v>
      </c>
      <c r="C16" s="6" t="s">
        <v>34</v>
      </c>
      <c r="D16" s="9" t="s">
        <v>132</v>
      </c>
      <c r="E16" s="7" t="s">
        <v>37</v>
      </c>
    </row>
    <row r="17" spans="1:5" ht="71.25" customHeight="1" x14ac:dyDescent="0.3">
      <c r="A17" s="21" t="s">
        <v>26</v>
      </c>
      <c r="B17" s="7" t="s">
        <v>27</v>
      </c>
      <c r="C17" s="6" t="s">
        <v>34</v>
      </c>
      <c r="D17" s="9" t="s">
        <v>133</v>
      </c>
      <c r="E17" s="7" t="s">
        <v>38</v>
      </c>
    </row>
    <row r="18" spans="1:5" ht="78" customHeight="1" x14ac:dyDescent="0.3">
      <c r="A18" s="21" t="s">
        <v>16</v>
      </c>
      <c r="B18" s="29" t="s">
        <v>28</v>
      </c>
      <c r="C18" s="30" t="s">
        <v>34</v>
      </c>
      <c r="D18" s="31" t="s">
        <v>134</v>
      </c>
      <c r="E18" s="29" t="s">
        <v>39</v>
      </c>
    </row>
    <row r="19" spans="1:5" ht="66.75" customHeight="1" x14ac:dyDescent="0.3">
      <c r="A19" s="21" t="s">
        <v>17</v>
      </c>
      <c r="B19" s="7" t="s">
        <v>31</v>
      </c>
      <c r="C19" s="6" t="s">
        <v>34</v>
      </c>
      <c r="D19" s="9" t="s">
        <v>135</v>
      </c>
      <c r="E19" s="7" t="s">
        <v>39</v>
      </c>
    </row>
    <row r="20" spans="1:5" ht="77.25" customHeight="1" x14ac:dyDescent="0.3">
      <c r="A20" s="21" t="s">
        <v>29</v>
      </c>
      <c r="B20" s="7" t="s">
        <v>32</v>
      </c>
      <c r="C20" s="6" t="s">
        <v>34</v>
      </c>
      <c r="D20" s="9" t="s">
        <v>135</v>
      </c>
      <c r="E20" s="7" t="s">
        <v>39</v>
      </c>
    </row>
    <row r="21" spans="1:5" ht="74.25" customHeight="1" x14ac:dyDescent="0.3">
      <c r="A21" s="21" t="s">
        <v>30</v>
      </c>
      <c r="B21" s="7" t="s">
        <v>33</v>
      </c>
      <c r="C21" s="6" t="s">
        <v>34</v>
      </c>
      <c r="D21" s="9" t="s">
        <v>135</v>
      </c>
      <c r="E21" s="7" t="s">
        <v>39</v>
      </c>
    </row>
  </sheetData>
  <mergeCells count="8">
    <mergeCell ref="B7:E7"/>
    <mergeCell ref="B8:E8"/>
    <mergeCell ref="A2:E2"/>
    <mergeCell ref="A1:E1"/>
    <mergeCell ref="B3:D3"/>
    <mergeCell ref="B4:D4"/>
    <mergeCell ref="B5:E5"/>
    <mergeCell ref="B6:E6"/>
  </mergeCells>
  <pageMargins left="0.70866141732283472" right="0.70866141732283472" top="0.74803149606299213" bottom="0.74803149606299213" header="0.31496062992125984" footer="0.31496062992125984"/>
  <pageSetup scale="93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B13" sqref="B13:N13"/>
    </sheetView>
  </sheetViews>
  <sheetFormatPr baseColWidth="10" defaultColWidth="21" defaultRowHeight="14.4" x14ac:dyDescent="0.3"/>
  <cols>
    <col min="1" max="1" width="28.44140625" style="11" customWidth="1"/>
    <col min="2" max="2" width="19" style="11" customWidth="1"/>
    <col min="3" max="3" width="18.33203125" style="11" customWidth="1"/>
    <col min="4" max="6" width="9.5546875" style="11" customWidth="1"/>
    <col min="7" max="7" width="9.6640625" style="11" customWidth="1"/>
    <col min="8" max="8" width="9.109375" style="11" customWidth="1"/>
    <col min="9" max="9" width="10" style="11" customWidth="1"/>
    <col min="10" max="10" width="9.109375" style="11" customWidth="1"/>
    <col min="11" max="11" width="10.88671875" style="11" customWidth="1"/>
    <col min="12" max="12" width="9" style="11" customWidth="1"/>
    <col min="13" max="13" width="9.6640625" style="11" customWidth="1"/>
    <col min="14" max="14" width="19" style="11" customWidth="1"/>
    <col min="15" max="16384" width="21" style="11"/>
  </cols>
  <sheetData>
    <row r="1" spans="1:14" ht="19.95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19.95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19.95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19.95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19.95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19.95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19.95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9.95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0.100000000000001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0.100000000000001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0.100000000000001" customHeight="1" x14ac:dyDescent="0.3">
      <c r="A11" s="27" t="s">
        <v>46</v>
      </c>
      <c r="B11" s="56" t="s">
        <v>103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9.25" customHeight="1" x14ac:dyDescent="0.3">
      <c r="A12" s="27" t="s">
        <v>47</v>
      </c>
      <c r="B12" s="68" t="s">
        <v>121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27.75" customHeight="1" x14ac:dyDescent="0.3">
      <c r="A13" s="27" t="s">
        <v>48</v>
      </c>
      <c r="B13" s="56" t="s">
        <v>118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20.100000000000001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20.100000000000001" customHeight="1" x14ac:dyDescent="0.3">
      <c r="A15" s="27" t="s">
        <v>51</v>
      </c>
      <c r="B15" s="68" t="s">
        <v>138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12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27" customHeight="1" x14ac:dyDescent="0.3">
      <c r="A19" s="27" t="s">
        <v>57</v>
      </c>
      <c r="B19" s="16" t="s">
        <v>81</v>
      </c>
      <c r="C19" s="27" t="s">
        <v>58</v>
      </c>
      <c r="D19" s="56" t="s">
        <v>116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4.9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8.75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24.75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32.2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62.25" customHeight="1" x14ac:dyDescent="0.3">
      <c r="A24" s="19" t="s">
        <v>119</v>
      </c>
      <c r="B24" s="17" t="s">
        <v>70</v>
      </c>
      <c r="C24" s="17" t="s">
        <v>71</v>
      </c>
      <c r="D24" s="18">
        <v>3</v>
      </c>
      <c r="E24" s="18">
        <v>10</v>
      </c>
      <c r="F24" s="18">
        <v>3</v>
      </c>
      <c r="G24" s="18">
        <v>5</v>
      </c>
      <c r="H24" s="18">
        <v>3</v>
      </c>
      <c r="I24" s="18">
        <v>4</v>
      </c>
      <c r="J24" s="18">
        <v>3</v>
      </c>
      <c r="K24" s="18"/>
      <c r="L24" s="18">
        <v>12</v>
      </c>
      <c r="M24" s="18">
        <v>19</v>
      </c>
      <c r="N24" s="17"/>
    </row>
    <row r="25" spans="1:14" s="15" customFormat="1" ht="79.5" customHeight="1" x14ac:dyDescent="0.3">
      <c r="A25" s="19" t="s">
        <v>120</v>
      </c>
      <c r="B25" s="17" t="s">
        <v>70</v>
      </c>
      <c r="C25" s="17" t="s">
        <v>71</v>
      </c>
      <c r="D25" s="18">
        <v>3</v>
      </c>
      <c r="E25" s="18">
        <v>10</v>
      </c>
      <c r="F25" s="18">
        <v>3</v>
      </c>
      <c r="G25" s="18">
        <v>5</v>
      </c>
      <c r="H25" s="18">
        <v>3</v>
      </c>
      <c r="I25" s="18">
        <v>4</v>
      </c>
      <c r="J25" s="18">
        <v>3</v>
      </c>
      <c r="K25" s="18"/>
      <c r="L25" s="18">
        <v>12</v>
      </c>
      <c r="M25" s="18">
        <v>19</v>
      </c>
      <c r="N25" s="17"/>
    </row>
    <row r="26" spans="1:14" ht="30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3.33</v>
      </c>
      <c r="F26" s="28">
        <f t="shared" ref="F26:L26" si="0">F24/F25</f>
        <v>1</v>
      </c>
      <c r="G26" s="28">
        <v>1.66</v>
      </c>
      <c r="H26" s="28">
        <f t="shared" si="0"/>
        <v>1</v>
      </c>
      <c r="I26" s="28">
        <v>1.33</v>
      </c>
      <c r="J26" s="28">
        <f t="shared" ref="J26" si="1">J24/J25</f>
        <v>1</v>
      </c>
      <c r="K26" s="28"/>
      <c r="L26" s="28">
        <f t="shared" si="0"/>
        <v>1</v>
      </c>
      <c r="M26" s="28">
        <v>1.58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90" zoomScaleNormal="90" workbookViewId="0">
      <selection activeCell="A2" sqref="A2:N7"/>
    </sheetView>
  </sheetViews>
  <sheetFormatPr baseColWidth="10" defaultColWidth="21.109375" defaultRowHeight="42" customHeight="1" x14ac:dyDescent="0.3"/>
  <cols>
    <col min="1" max="1" width="26.109375" style="11" customWidth="1"/>
    <col min="2" max="2" width="20" style="11" customWidth="1"/>
    <col min="3" max="3" width="19.5546875" style="11" customWidth="1"/>
    <col min="4" max="4" width="11.5546875" style="11" customWidth="1"/>
    <col min="5" max="5" width="11.33203125" style="11" customWidth="1"/>
    <col min="6" max="6" width="11.44140625" style="11" customWidth="1"/>
    <col min="7" max="7" width="11.33203125" style="11" customWidth="1"/>
    <col min="8" max="8" width="11.6640625" style="11" customWidth="1"/>
    <col min="9" max="10" width="11.33203125" style="11" customWidth="1"/>
    <col min="11" max="11" width="11.109375" style="11" customWidth="1"/>
    <col min="12" max="12" width="8.109375" style="11" customWidth="1"/>
    <col min="13" max="13" width="11.109375" style="11" customWidth="1"/>
    <col min="14" max="14" width="18.109375" style="11" customWidth="1"/>
    <col min="15" max="16384" width="21.109375" style="11"/>
  </cols>
  <sheetData>
    <row r="1" spans="1:14" ht="20.100000000000001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20.100000000000001" customHeight="1" x14ac:dyDescent="0.3">
      <c r="A2" s="26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20.100000000000001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33.6" customHeight="1" x14ac:dyDescent="0.3">
      <c r="A4" s="27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20.100000000000001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20.100000000000001" customHeight="1" x14ac:dyDescent="0.3">
      <c r="A6" s="26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0.100000000000001" customHeight="1" x14ac:dyDescent="0.3">
      <c r="A7" s="14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8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0.100000000000001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7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19.5" customHeight="1" x14ac:dyDescent="0.3">
      <c r="A11" s="27" t="s">
        <v>46</v>
      </c>
      <c r="B11" s="56" t="s">
        <v>83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0.100000000000001" customHeight="1" x14ac:dyDescent="0.3">
      <c r="A12" s="27" t="s">
        <v>47</v>
      </c>
      <c r="B12" s="68" t="s">
        <v>125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27" customHeight="1" x14ac:dyDescent="0.3">
      <c r="A13" s="27" t="s">
        <v>48</v>
      </c>
      <c r="B13" s="56" t="s">
        <v>84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30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30" customHeight="1" x14ac:dyDescent="0.3">
      <c r="A15" s="27" t="s">
        <v>51</v>
      </c>
      <c r="B15" s="68" t="s">
        <v>137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472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136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2.75" customHeight="1" x14ac:dyDescent="0.3">
      <c r="A19" s="27" t="s">
        <v>57</v>
      </c>
      <c r="B19" s="16" t="s">
        <v>7</v>
      </c>
      <c r="C19" s="27" t="s">
        <v>58</v>
      </c>
      <c r="D19" s="56" t="s">
        <v>21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0.25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9.5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19.5" customHeight="1" x14ac:dyDescent="0.3">
      <c r="A22" s="58" t="s">
        <v>60</v>
      </c>
      <c r="B22" s="58" t="s">
        <v>61</v>
      </c>
      <c r="C22" s="58" t="s">
        <v>62</v>
      </c>
      <c r="D22" s="59" t="s">
        <v>63</v>
      </c>
      <c r="E22" s="59"/>
      <c r="F22" s="59"/>
      <c r="G22" s="59"/>
      <c r="H22" s="59"/>
      <c r="I22" s="59"/>
      <c r="J22" s="59"/>
      <c r="K22" s="35"/>
      <c r="L22" s="60" t="s">
        <v>64</v>
      </c>
      <c r="M22" s="61" t="s">
        <v>127</v>
      </c>
      <c r="N22" s="60" t="s">
        <v>65</v>
      </c>
    </row>
    <row r="23" spans="1:14" s="34" customFormat="1" ht="33.75" customHeight="1" x14ac:dyDescent="0.3">
      <c r="A23" s="58"/>
      <c r="B23" s="58"/>
      <c r="C23" s="58"/>
      <c r="D23" s="36" t="s">
        <v>66</v>
      </c>
      <c r="E23" s="36" t="s">
        <v>127</v>
      </c>
      <c r="F23" s="36" t="s">
        <v>67</v>
      </c>
      <c r="G23" s="36" t="s">
        <v>127</v>
      </c>
      <c r="H23" s="36" t="s">
        <v>68</v>
      </c>
      <c r="I23" s="36" t="s">
        <v>127</v>
      </c>
      <c r="J23" s="36" t="s">
        <v>69</v>
      </c>
      <c r="K23" s="36" t="s">
        <v>127</v>
      </c>
      <c r="L23" s="60"/>
      <c r="M23" s="62"/>
      <c r="N23" s="60"/>
    </row>
    <row r="24" spans="1:14" s="15" customFormat="1" ht="68.25" customHeight="1" x14ac:dyDescent="0.3">
      <c r="A24" s="17" t="s">
        <v>123</v>
      </c>
      <c r="B24" s="17" t="s">
        <v>70</v>
      </c>
      <c r="C24" s="17" t="s">
        <v>71</v>
      </c>
      <c r="D24" s="18">
        <v>118</v>
      </c>
      <c r="E24" s="18">
        <v>37</v>
      </c>
      <c r="F24" s="18">
        <v>118</v>
      </c>
      <c r="G24" s="18">
        <v>42</v>
      </c>
      <c r="H24" s="18">
        <v>118</v>
      </c>
      <c r="I24" s="18">
        <v>39</v>
      </c>
      <c r="J24" s="18">
        <v>118</v>
      </c>
      <c r="K24" s="18"/>
      <c r="L24" s="18">
        <v>472</v>
      </c>
      <c r="M24" s="18">
        <v>118</v>
      </c>
      <c r="N24" s="17"/>
    </row>
    <row r="25" spans="1:14" s="15" customFormat="1" ht="101.25" customHeight="1" x14ac:dyDescent="0.3">
      <c r="A25" s="17" t="s">
        <v>124</v>
      </c>
      <c r="B25" s="17" t="s">
        <v>70</v>
      </c>
      <c r="C25" s="17" t="s">
        <v>71</v>
      </c>
      <c r="D25" s="18">
        <v>118</v>
      </c>
      <c r="E25" s="18">
        <v>37</v>
      </c>
      <c r="F25" s="18">
        <v>118</v>
      </c>
      <c r="G25" s="18">
        <v>42</v>
      </c>
      <c r="H25" s="18">
        <v>118</v>
      </c>
      <c r="I25" s="18">
        <v>39</v>
      </c>
      <c r="J25" s="18">
        <v>118</v>
      </c>
      <c r="K25" s="18"/>
      <c r="L25" s="18">
        <v>472</v>
      </c>
      <c r="M25" s="18">
        <v>118</v>
      </c>
      <c r="N25" s="17"/>
    </row>
    <row r="26" spans="1:14" ht="20.25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0.31</v>
      </c>
      <c r="F26" s="28">
        <f t="shared" ref="F26:L26" si="0">F24/F25</f>
        <v>1</v>
      </c>
      <c r="G26" s="28">
        <v>0.36</v>
      </c>
      <c r="H26" s="28">
        <f t="shared" si="0"/>
        <v>1</v>
      </c>
      <c r="I26" s="28">
        <v>0.33</v>
      </c>
      <c r="J26" s="28">
        <f t="shared" si="0"/>
        <v>1</v>
      </c>
      <c r="K26" s="28"/>
      <c r="L26" s="28">
        <f t="shared" si="0"/>
        <v>1</v>
      </c>
      <c r="M26" s="28">
        <v>0.25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J22"/>
    <mergeCell ref="L22:L23"/>
    <mergeCell ref="N22:N23"/>
    <mergeCell ref="M22:M23"/>
  </mergeCells>
  <pageMargins left="0.7" right="0.7" top="0.75" bottom="0.75" header="0.3" footer="0.3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90" zoomScaleNormal="90" workbookViewId="0">
      <selection activeCell="A2" sqref="A2:N7"/>
    </sheetView>
  </sheetViews>
  <sheetFormatPr baseColWidth="10" defaultColWidth="21.109375" defaultRowHeight="42" customHeight="1" x14ac:dyDescent="0.3"/>
  <cols>
    <col min="1" max="1" width="33.44140625" style="11" customWidth="1"/>
    <col min="2" max="2" width="18.6640625" style="11" customWidth="1"/>
    <col min="3" max="3" width="18.44140625" style="11" customWidth="1"/>
    <col min="4" max="4" width="10.109375" style="11" customWidth="1"/>
    <col min="5" max="5" width="10.44140625" style="11" customWidth="1"/>
    <col min="6" max="6" width="9.88671875" style="11" customWidth="1"/>
    <col min="7" max="7" width="10.109375" style="11" customWidth="1"/>
    <col min="8" max="11" width="10.33203125" style="11" customWidth="1"/>
    <col min="12" max="12" width="11.6640625" style="11" customWidth="1"/>
    <col min="13" max="13" width="10.33203125" style="11" customWidth="1"/>
    <col min="14" max="14" width="29.33203125" style="11" customWidth="1"/>
    <col min="15" max="16384" width="21.109375" style="11"/>
  </cols>
  <sheetData>
    <row r="1" spans="1:14" ht="22.95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22.95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22.95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22.95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22.95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22.95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2.95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7.25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4.9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4.9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4.9" customHeight="1" x14ac:dyDescent="0.3">
      <c r="A11" s="27" t="s">
        <v>46</v>
      </c>
      <c r="B11" s="56" t="s">
        <v>83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4.9" customHeight="1" x14ac:dyDescent="0.3">
      <c r="A12" s="27" t="s">
        <v>47</v>
      </c>
      <c r="B12" s="68" t="s">
        <v>85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24.9" customHeight="1" x14ac:dyDescent="0.3">
      <c r="A13" s="27" t="s">
        <v>48</v>
      </c>
      <c r="B13" s="56" t="s">
        <v>86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24.9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24.9" customHeight="1" x14ac:dyDescent="0.3">
      <c r="A15" s="27" t="s">
        <v>51</v>
      </c>
      <c r="B15" s="68" t="s">
        <v>137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4.9" customHeight="1" x14ac:dyDescent="0.3">
      <c r="A16" s="27" t="s">
        <v>52</v>
      </c>
      <c r="B16" s="56">
        <v>60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4.9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4.9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6.5" customHeight="1" x14ac:dyDescent="0.3">
      <c r="A19" s="27" t="s">
        <v>57</v>
      </c>
      <c r="B19" s="16" t="s">
        <v>75</v>
      </c>
      <c r="C19" s="27" t="s">
        <v>58</v>
      </c>
      <c r="D19" s="56" t="s">
        <v>22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1.75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30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29.25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30.7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51" customHeight="1" x14ac:dyDescent="0.3">
      <c r="A24" s="17" t="s">
        <v>94</v>
      </c>
      <c r="B24" s="17" t="s">
        <v>70</v>
      </c>
      <c r="C24" s="17" t="s">
        <v>71</v>
      </c>
      <c r="D24" s="18">
        <v>15</v>
      </c>
      <c r="E24" s="18">
        <v>16</v>
      </c>
      <c r="F24" s="18">
        <v>15</v>
      </c>
      <c r="G24" s="18">
        <v>19</v>
      </c>
      <c r="H24" s="18">
        <v>15</v>
      </c>
      <c r="I24" s="18">
        <v>17</v>
      </c>
      <c r="J24" s="18">
        <v>15</v>
      </c>
      <c r="K24" s="18"/>
      <c r="L24" s="18">
        <v>60</v>
      </c>
      <c r="M24" s="18">
        <v>52</v>
      </c>
      <c r="N24" s="17"/>
    </row>
    <row r="25" spans="1:14" s="15" customFormat="1" ht="57" customHeight="1" x14ac:dyDescent="0.3">
      <c r="A25" s="17" t="s">
        <v>95</v>
      </c>
      <c r="B25" s="17" t="s">
        <v>70</v>
      </c>
      <c r="C25" s="17" t="s">
        <v>71</v>
      </c>
      <c r="D25" s="18">
        <v>15</v>
      </c>
      <c r="E25" s="18">
        <v>16</v>
      </c>
      <c r="F25" s="18">
        <v>15</v>
      </c>
      <c r="G25" s="18">
        <v>19</v>
      </c>
      <c r="H25" s="18">
        <v>15</v>
      </c>
      <c r="I25" s="18">
        <v>17</v>
      </c>
      <c r="J25" s="18">
        <v>15</v>
      </c>
      <c r="K25" s="18"/>
      <c r="L25" s="18">
        <v>60</v>
      </c>
      <c r="M25" s="18">
        <v>52</v>
      </c>
      <c r="N25" s="17"/>
    </row>
    <row r="26" spans="1:14" ht="42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1.06</v>
      </c>
      <c r="F26" s="28">
        <f>F24/F25</f>
        <v>1</v>
      </c>
      <c r="G26" s="28">
        <v>1.26</v>
      </c>
      <c r="H26" s="28">
        <f>H24/H25</f>
        <v>1</v>
      </c>
      <c r="I26" s="28">
        <v>1.1299999999999999</v>
      </c>
      <c r="J26" s="28">
        <v>1</v>
      </c>
      <c r="K26" s="28"/>
      <c r="L26" s="28">
        <v>1</v>
      </c>
      <c r="M26" s="28">
        <v>0.86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A2" sqref="A2:N7"/>
    </sheetView>
  </sheetViews>
  <sheetFormatPr baseColWidth="10" defaultColWidth="21.109375" defaultRowHeight="42" customHeight="1" x14ac:dyDescent="0.3"/>
  <cols>
    <col min="1" max="1" width="23.109375" style="11" customWidth="1"/>
    <col min="2" max="2" width="19" style="11" customWidth="1"/>
    <col min="3" max="3" width="18.88671875" style="11" customWidth="1"/>
    <col min="4" max="4" width="9.88671875" style="11" customWidth="1"/>
    <col min="5" max="5" width="10.33203125" style="11" customWidth="1"/>
    <col min="6" max="6" width="10.109375" style="11" customWidth="1"/>
    <col min="7" max="7" width="9.6640625" style="11" customWidth="1"/>
    <col min="8" max="8" width="10" style="11" customWidth="1"/>
    <col min="9" max="9" width="10.44140625" style="11" customWidth="1"/>
    <col min="10" max="10" width="9.5546875" style="11" customWidth="1"/>
    <col min="11" max="11" width="10.6640625" style="11" customWidth="1"/>
    <col min="12" max="12" width="10.5546875" style="11" customWidth="1"/>
    <col min="13" max="13" width="11.33203125" style="11" customWidth="1"/>
    <col min="14" max="14" width="16.6640625" style="11" customWidth="1"/>
    <col min="15" max="16384" width="21.109375" style="11"/>
  </cols>
  <sheetData>
    <row r="1" spans="1:14" ht="18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18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18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24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18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18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18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8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18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18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18" customHeight="1" x14ac:dyDescent="0.3">
      <c r="A11" s="27" t="s">
        <v>46</v>
      </c>
      <c r="B11" s="56" t="s">
        <v>87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18" customHeight="1" x14ac:dyDescent="0.3">
      <c r="A12" s="27" t="s">
        <v>47</v>
      </c>
      <c r="B12" s="68" t="s">
        <v>89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33.75" customHeight="1" x14ac:dyDescent="0.3">
      <c r="A13" s="27" t="s">
        <v>48</v>
      </c>
      <c r="B13" s="56" t="s">
        <v>88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18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30" customHeight="1" x14ac:dyDescent="0.3">
      <c r="A15" s="27" t="s">
        <v>51</v>
      </c>
      <c r="B15" s="68" t="s">
        <v>138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18" customHeight="1" x14ac:dyDescent="0.3">
      <c r="A16" s="27" t="s">
        <v>52</v>
      </c>
      <c r="B16" s="56">
        <v>8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18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18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7.25" customHeight="1" x14ac:dyDescent="0.3">
      <c r="A19" s="27" t="s">
        <v>57</v>
      </c>
      <c r="B19" s="16" t="s">
        <v>76</v>
      </c>
      <c r="C19" s="27" t="s">
        <v>58</v>
      </c>
      <c r="D19" s="56" t="s">
        <v>23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4.5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26.25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27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/>
    </row>
    <row r="23" spans="1:14" s="34" customFormat="1" ht="31.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93.75" customHeight="1" x14ac:dyDescent="0.3">
      <c r="A24" s="17" t="s">
        <v>92</v>
      </c>
      <c r="B24" s="17" t="s">
        <v>70</v>
      </c>
      <c r="C24" s="17" t="s">
        <v>71</v>
      </c>
      <c r="D24" s="18">
        <v>2</v>
      </c>
      <c r="E24" s="18">
        <v>0</v>
      </c>
      <c r="F24" s="18">
        <v>2</v>
      </c>
      <c r="G24" s="18">
        <v>1</v>
      </c>
      <c r="H24" s="18">
        <v>2</v>
      </c>
      <c r="I24" s="18">
        <v>5</v>
      </c>
      <c r="J24" s="18">
        <v>2</v>
      </c>
      <c r="K24" s="18"/>
      <c r="L24" s="18">
        <v>8</v>
      </c>
      <c r="M24" s="18">
        <v>6</v>
      </c>
      <c r="N24" s="17"/>
    </row>
    <row r="25" spans="1:14" s="15" customFormat="1" ht="99.75" customHeight="1" x14ac:dyDescent="0.3">
      <c r="A25" s="17" t="s">
        <v>93</v>
      </c>
      <c r="B25" s="17" t="s">
        <v>70</v>
      </c>
      <c r="C25" s="17" t="s">
        <v>71</v>
      </c>
      <c r="D25" s="18">
        <v>2</v>
      </c>
      <c r="E25" s="18">
        <v>0</v>
      </c>
      <c r="F25" s="18">
        <v>2</v>
      </c>
      <c r="G25" s="18">
        <v>1</v>
      </c>
      <c r="H25" s="18">
        <v>2</v>
      </c>
      <c r="I25" s="18">
        <v>5</v>
      </c>
      <c r="J25" s="18">
        <v>2</v>
      </c>
      <c r="K25" s="18"/>
      <c r="L25" s="18">
        <v>8</v>
      </c>
      <c r="M25" s="18">
        <v>6</v>
      </c>
      <c r="N25" s="17"/>
    </row>
    <row r="26" spans="1:14" ht="25.5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0</v>
      </c>
      <c r="F26" s="28">
        <f t="shared" ref="F26:H26" si="0">F24/F25</f>
        <v>1</v>
      </c>
      <c r="G26" s="28">
        <v>0.5</v>
      </c>
      <c r="H26" s="28">
        <f t="shared" si="0"/>
        <v>1</v>
      </c>
      <c r="I26" s="28">
        <v>2.5</v>
      </c>
      <c r="J26" s="28">
        <v>1</v>
      </c>
      <c r="K26" s="28"/>
      <c r="L26" s="28">
        <v>1</v>
      </c>
      <c r="M26" s="28">
        <v>0.75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90" zoomScaleNormal="90" workbookViewId="0">
      <selection activeCell="A2" sqref="A2:N7"/>
    </sheetView>
  </sheetViews>
  <sheetFormatPr baseColWidth="10" defaultColWidth="21.109375" defaultRowHeight="42" customHeight="1" x14ac:dyDescent="0.3"/>
  <cols>
    <col min="1" max="1" width="29.5546875" style="11" customWidth="1"/>
    <col min="2" max="3" width="19.109375" style="11" customWidth="1"/>
    <col min="4" max="4" width="10.88671875" style="11" customWidth="1"/>
    <col min="5" max="5" width="10.33203125" style="11" customWidth="1"/>
    <col min="6" max="6" width="10.44140625" style="11" customWidth="1"/>
    <col min="7" max="7" width="10.109375" style="11" customWidth="1"/>
    <col min="8" max="8" width="10.33203125" style="11" customWidth="1"/>
    <col min="9" max="9" width="10.6640625" style="11" customWidth="1"/>
    <col min="10" max="10" width="10.109375" style="11" customWidth="1"/>
    <col min="11" max="11" width="10.6640625" style="11" customWidth="1"/>
    <col min="12" max="12" width="10.88671875" style="11" customWidth="1"/>
    <col min="13" max="13" width="10.44140625" style="11" customWidth="1"/>
    <col min="14" max="14" width="24.5546875" style="11" customWidth="1"/>
    <col min="15" max="16384" width="21.109375" style="11"/>
  </cols>
  <sheetData>
    <row r="1" spans="1:14" ht="18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18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18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18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18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18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18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8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18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18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18" customHeight="1" x14ac:dyDescent="0.3">
      <c r="A11" s="27" t="s">
        <v>46</v>
      </c>
      <c r="B11" s="56" t="s">
        <v>87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18" customHeight="1" x14ac:dyDescent="0.3">
      <c r="A12" s="27" t="s">
        <v>47</v>
      </c>
      <c r="B12" s="68" t="s">
        <v>97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18" customHeight="1" x14ac:dyDescent="0.3">
      <c r="A13" s="27" t="s">
        <v>48</v>
      </c>
      <c r="B13" s="56" t="s">
        <v>98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18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18" customHeight="1" x14ac:dyDescent="0.3">
      <c r="A15" s="27" t="s">
        <v>51</v>
      </c>
      <c r="B15" s="68" t="s">
        <v>139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18" customHeight="1" x14ac:dyDescent="0.3">
      <c r="A16" s="27" t="s">
        <v>52</v>
      </c>
      <c r="B16" s="56">
        <v>4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18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18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2" customHeight="1" x14ac:dyDescent="0.3">
      <c r="A19" s="27" t="s">
        <v>57</v>
      </c>
      <c r="B19" s="16" t="s">
        <v>82</v>
      </c>
      <c r="C19" s="27" t="s">
        <v>58</v>
      </c>
      <c r="D19" s="56" t="s">
        <v>96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42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27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33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42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46.5" customHeight="1" x14ac:dyDescent="0.3">
      <c r="A24" s="19" t="s">
        <v>90</v>
      </c>
      <c r="B24" s="17" t="s">
        <v>70</v>
      </c>
      <c r="C24" s="17" t="s">
        <v>71</v>
      </c>
      <c r="D24" s="18">
        <v>1</v>
      </c>
      <c r="E24" s="18">
        <v>1</v>
      </c>
      <c r="F24" s="18">
        <v>1</v>
      </c>
      <c r="G24" s="18">
        <v>3</v>
      </c>
      <c r="H24" s="18">
        <v>1</v>
      </c>
      <c r="I24" s="18">
        <v>1</v>
      </c>
      <c r="J24" s="18">
        <v>1</v>
      </c>
      <c r="K24" s="18"/>
      <c r="L24" s="18">
        <v>4</v>
      </c>
      <c r="M24" s="18">
        <v>5</v>
      </c>
      <c r="N24" s="17"/>
    </row>
    <row r="25" spans="1:14" s="15" customFormat="1" ht="65.25" customHeight="1" x14ac:dyDescent="0.3">
      <c r="A25" s="19" t="s">
        <v>91</v>
      </c>
      <c r="B25" s="17" t="s">
        <v>70</v>
      </c>
      <c r="C25" s="17" t="s">
        <v>71</v>
      </c>
      <c r="D25" s="18">
        <v>1</v>
      </c>
      <c r="E25" s="18">
        <v>1</v>
      </c>
      <c r="F25" s="18">
        <v>1</v>
      </c>
      <c r="G25" s="18">
        <v>3</v>
      </c>
      <c r="H25" s="18">
        <v>1</v>
      </c>
      <c r="I25" s="18">
        <v>1</v>
      </c>
      <c r="J25" s="18">
        <v>1</v>
      </c>
      <c r="K25" s="18"/>
      <c r="L25" s="18">
        <v>4</v>
      </c>
      <c r="M25" s="18">
        <v>2</v>
      </c>
      <c r="N25" s="17"/>
    </row>
    <row r="26" spans="1:14" ht="42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1</v>
      </c>
      <c r="F26" s="28">
        <f t="shared" ref="F26:H26" si="0">F24/F25</f>
        <v>1</v>
      </c>
      <c r="G26" s="28">
        <v>3</v>
      </c>
      <c r="H26" s="28">
        <f t="shared" si="0"/>
        <v>1</v>
      </c>
      <c r="I26" s="28">
        <v>1</v>
      </c>
      <c r="J26" s="28">
        <f t="shared" ref="J26:L26" si="1">J24/J25</f>
        <v>1</v>
      </c>
      <c r="K26" s="28"/>
      <c r="L26" s="28">
        <f t="shared" si="1"/>
        <v>1</v>
      </c>
      <c r="M26" s="28">
        <v>1.25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80" zoomScaleNormal="80" workbookViewId="0">
      <selection activeCell="A2" sqref="A2:N7"/>
    </sheetView>
  </sheetViews>
  <sheetFormatPr baseColWidth="10" defaultColWidth="21.109375" defaultRowHeight="42" customHeight="1" x14ac:dyDescent="0.3"/>
  <cols>
    <col min="1" max="1" width="24.44140625" style="11" customWidth="1"/>
    <col min="2" max="2" width="18.6640625" style="11" customWidth="1"/>
    <col min="3" max="3" width="17.6640625" style="11" customWidth="1"/>
    <col min="4" max="4" width="9.88671875" style="11" customWidth="1"/>
    <col min="5" max="5" width="10.44140625" style="11" customWidth="1"/>
    <col min="6" max="6" width="10" style="11" customWidth="1"/>
    <col min="7" max="7" width="10.109375" style="11" customWidth="1"/>
    <col min="8" max="8" width="10" style="11" customWidth="1"/>
    <col min="9" max="9" width="10.6640625" style="11" customWidth="1"/>
    <col min="10" max="10" width="10.44140625" style="11" customWidth="1"/>
    <col min="11" max="11" width="10.5546875" style="11" customWidth="1"/>
    <col min="12" max="12" width="9.109375" style="11" customWidth="1"/>
    <col min="13" max="13" width="10.33203125" style="11" customWidth="1"/>
    <col min="14" max="16384" width="21.109375" style="11"/>
  </cols>
  <sheetData>
    <row r="1" spans="1:14" ht="18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18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18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27.6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18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18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18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17.25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16.5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0.100000000000001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0.100000000000001" customHeight="1" x14ac:dyDescent="0.3">
      <c r="A11" s="27" t="s">
        <v>46</v>
      </c>
      <c r="B11" s="56" t="s">
        <v>103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33" customHeight="1" x14ac:dyDescent="0.3">
      <c r="A12" s="27" t="s">
        <v>47</v>
      </c>
      <c r="B12" s="68" t="s">
        <v>104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57" customHeight="1" x14ac:dyDescent="0.3">
      <c r="A13" s="27" t="s">
        <v>48</v>
      </c>
      <c r="B13" s="56" t="s">
        <v>102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20.100000000000001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33.75" customHeight="1" x14ac:dyDescent="0.3">
      <c r="A15" s="27" t="s">
        <v>51</v>
      </c>
      <c r="B15" s="68" t="s">
        <v>139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400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136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6.5" customHeight="1" x14ac:dyDescent="0.3">
      <c r="A19" s="27" t="s">
        <v>57</v>
      </c>
      <c r="B19" s="16" t="s">
        <v>77</v>
      </c>
      <c r="C19" s="27" t="s">
        <v>58</v>
      </c>
      <c r="D19" s="56" t="s">
        <v>99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15.75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22.5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18.75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30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85.5" customHeight="1" x14ac:dyDescent="0.3">
      <c r="A24" s="19" t="s">
        <v>100</v>
      </c>
      <c r="B24" s="17" t="s">
        <v>70</v>
      </c>
      <c r="C24" s="17" t="s">
        <v>71</v>
      </c>
      <c r="D24" s="18">
        <v>100</v>
      </c>
      <c r="E24" s="18">
        <v>20</v>
      </c>
      <c r="F24" s="18">
        <v>100</v>
      </c>
      <c r="G24" s="18">
        <v>19</v>
      </c>
      <c r="H24" s="18">
        <v>100</v>
      </c>
      <c r="I24" s="18">
        <v>16</v>
      </c>
      <c r="J24" s="18">
        <v>100</v>
      </c>
      <c r="K24" s="18"/>
      <c r="L24" s="18">
        <v>400</v>
      </c>
      <c r="M24" s="18">
        <v>55</v>
      </c>
      <c r="N24" s="17"/>
    </row>
    <row r="25" spans="1:14" s="15" customFormat="1" ht="96.75" customHeight="1" x14ac:dyDescent="0.3">
      <c r="A25" s="19" t="s">
        <v>101</v>
      </c>
      <c r="B25" s="17" t="s">
        <v>70</v>
      </c>
      <c r="C25" s="17" t="s">
        <v>71</v>
      </c>
      <c r="D25" s="18">
        <v>100</v>
      </c>
      <c r="E25" s="18">
        <v>20</v>
      </c>
      <c r="F25" s="18">
        <v>100</v>
      </c>
      <c r="G25" s="18">
        <v>19</v>
      </c>
      <c r="H25" s="18">
        <v>100</v>
      </c>
      <c r="I25" s="18">
        <v>16</v>
      </c>
      <c r="J25" s="18">
        <v>100</v>
      </c>
      <c r="K25" s="18"/>
      <c r="L25" s="18">
        <v>400</v>
      </c>
      <c r="M25" s="18">
        <v>55</v>
      </c>
      <c r="N25" s="17"/>
    </row>
    <row r="26" spans="1:14" ht="18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0.2</v>
      </c>
      <c r="F26" s="28">
        <f t="shared" ref="F26:H26" si="0">F24/F25</f>
        <v>1</v>
      </c>
      <c r="G26" s="28">
        <v>0.19</v>
      </c>
      <c r="H26" s="28">
        <f t="shared" si="0"/>
        <v>1</v>
      </c>
      <c r="I26" s="28">
        <v>0.16</v>
      </c>
      <c r="J26" s="28">
        <v>1</v>
      </c>
      <c r="K26" s="28"/>
      <c r="L26" s="28">
        <v>1</v>
      </c>
      <c r="M26" s="28">
        <v>0.14000000000000001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90" zoomScaleNormal="90" workbookViewId="0">
      <selection activeCell="A2" sqref="A2:N7"/>
    </sheetView>
  </sheetViews>
  <sheetFormatPr baseColWidth="10" defaultColWidth="21" defaultRowHeight="14.4" x14ac:dyDescent="0.3"/>
  <cols>
    <col min="1" max="1" width="26.6640625" style="11" customWidth="1"/>
    <col min="2" max="2" width="19.33203125" style="11" customWidth="1"/>
    <col min="3" max="3" width="17.88671875" style="11" customWidth="1"/>
    <col min="4" max="5" width="10.109375" style="11" customWidth="1"/>
    <col min="6" max="6" width="10.5546875" style="11" customWidth="1"/>
    <col min="7" max="7" width="10.88671875" style="11" customWidth="1"/>
    <col min="8" max="8" width="10.33203125" style="11" customWidth="1"/>
    <col min="9" max="9" width="10.6640625" style="11" customWidth="1"/>
    <col min="10" max="10" width="10" style="11" customWidth="1"/>
    <col min="11" max="11" width="11.33203125" style="11" customWidth="1"/>
    <col min="12" max="12" width="10.109375" style="11" customWidth="1"/>
    <col min="13" max="13" width="11" style="11" customWidth="1"/>
    <col min="14" max="14" width="25" style="11" customWidth="1"/>
    <col min="15" max="16384" width="21" style="11"/>
  </cols>
  <sheetData>
    <row r="1" spans="1:14" ht="20.100000000000001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20.100000000000001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20.100000000000001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27.6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20.100000000000001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20.100000000000001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0.100000000000001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20.100000000000001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0.100000000000001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30.75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0.100000000000001" customHeight="1" x14ac:dyDescent="0.3">
      <c r="A11" s="27" t="s">
        <v>46</v>
      </c>
      <c r="B11" s="56" t="s">
        <v>83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1.75" customHeight="1" x14ac:dyDescent="0.3">
      <c r="A12" s="27" t="s">
        <v>47</v>
      </c>
      <c r="B12" s="68" t="s">
        <v>108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30" customHeight="1" x14ac:dyDescent="0.3">
      <c r="A13" s="27" t="s">
        <v>48</v>
      </c>
      <c r="B13" s="56" t="s">
        <v>109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27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30.75" customHeight="1" x14ac:dyDescent="0.3">
      <c r="A15" s="27" t="s">
        <v>51</v>
      </c>
      <c r="B15" s="68" t="s">
        <v>137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1332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8" customHeight="1" x14ac:dyDescent="0.3">
      <c r="A19" s="27" t="s">
        <v>57</v>
      </c>
      <c r="B19" s="16" t="s">
        <v>16</v>
      </c>
      <c r="C19" s="27" t="s">
        <v>58</v>
      </c>
      <c r="D19" s="56" t="s">
        <v>28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4.9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21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22.5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40.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82.5" customHeight="1" x14ac:dyDescent="0.3">
      <c r="A24" s="17" t="s">
        <v>110</v>
      </c>
      <c r="B24" s="17" t="s">
        <v>70</v>
      </c>
      <c r="C24" s="17" t="s">
        <v>71</v>
      </c>
      <c r="D24" s="18">
        <v>333</v>
      </c>
      <c r="E24" s="18">
        <v>1904</v>
      </c>
      <c r="F24" s="18">
        <v>333</v>
      </c>
      <c r="G24" s="18">
        <v>2880</v>
      </c>
      <c r="H24" s="18">
        <v>333</v>
      </c>
      <c r="I24" s="18">
        <v>1057</v>
      </c>
      <c r="J24" s="18">
        <v>333</v>
      </c>
      <c r="K24" s="18"/>
      <c r="L24" s="18">
        <f>D24+F24+H24+J24</f>
        <v>1332</v>
      </c>
      <c r="M24" s="18">
        <v>5841</v>
      </c>
      <c r="N24" s="17"/>
    </row>
    <row r="25" spans="1:14" s="15" customFormat="1" ht="62.25" customHeight="1" x14ac:dyDescent="0.3">
      <c r="A25" s="17" t="s">
        <v>111</v>
      </c>
      <c r="B25" s="17" t="s">
        <v>70</v>
      </c>
      <c r="C25" s="17" t="s">
        <v>71</v>
      </c>
      <c r="D25" s="18">
        <v>333</v>
      </c>
      <c r="E25" s="18">
        <v>1904</v>
      </c>
      <c r="F25" s="18">
        <v>333</v>
      </c>
      <c r="G25" s="18">
        <v>2880</v>
      </c>
      <c r="H25" s="18">
        <v>333</v>
      </c>
      <c r="I25" s="18">
        <v>1057</v>
      </c>
      <c r="J25" s="18">
        <v>333</v>
      </c>
      <c r="K25" s="18"/>
      <c r="L25" s="18">
        <f>D25+F25+H25+J25</f>
        <v>1332</v>
      </c>
      <c r="M25" s="18">
        <v>5841</v>
      </c>
      <c r="N25" s="17"/>
    </row>
    <row r="26" spans="1:14" ht="30" customHeight="1" x14ac:dyDescent="0.3">
      <c r="A26" s="26" t="s">
        <v>72</v>
      </c>
      <c r="B26" s="55" t="s">
        <v>78</v>
      </c>
      <c r="C26" s="55"/>
      <c r="D26" s="28">
        <v>1</v>
      </c>
      <c r="E26" s="28">
        <v>5.71</v>
      </c>
      <c r="F26" s="28">
        <v>1</v>
      </c>
      <c r="G26" s="28">
        <v>8.64</v>
      </c>
      <c r="H26" s="28">
        <v>1</v>
      </c>
      <c r="I26" s="28">
        <v>3.17</v>
      </c>
      <c r="J26" s="28">
        <v>1</v>
      </c>
      <c r="K26" s="28"/>
      <c r="L26" s="28">
        <v>1</v>
      </c>
      <c r="M26" s="28">
        <v>4.38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80" zoomScaleNormal="80" workbookViewId="0">
      <selection activeCell="A2" sqref="A2:N7"/>
    </sheetView>
  </sheetViews>
  <sheetFormatPr baseColWidth="10" defaultColWidth="21" defaultRowHeight="14.4" x14ac:dyDescent="0.3"/>
  <cols>
    <col min="1" max="1" width="28.44140625" style="11" customWidth="1"/>
    <col min="2" max="2" width="18.5546875" style="11" customWidth="1"/>
    <col min="3" max="3" width="18" style="11" customWidth="1"/>
    <col min="4" max="4" width="10" style="11" customWidth="1"/>
    <col min="5" max="5" width="10.44140625" style="11" customWidth="1"/>
    <col min="6" max="6" width="10.109375" style="11" customWidth="1"/>
    <col min="7" max="7" width="10.5546875" style="11" customWidth="1"/>
    <col min="8" max="8" width="10.109375" style="11" customWidth="1"/>
    <col min="9" max="9" width="10.6640625" style="11" customWidth="1"/>
    <col min="10" max="10" width="10.33203125" style="11" customWidth="1"/>
    <col min="11" max="11" width="10.109375" style="11" customWidth="1"/>
    <col min="12" max="12" width="9" style="11" customWidth="1"/>
    <col min="13" max="13" width="10.109375" style="11" customWidth="1"/>
    <col min="14" max="14" width="11.6640625" style="11" customWidth="1"/>
    <col min="15" max="16384" width="21" style="11"/>
  </cols>
  <sheetData>
    <row r="1" spans="1:14" ht="20.100000000000001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20.100000000000001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20.100000000000001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20.100000000000001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20.100000000000001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20.100000000000001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0.100000000000001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20.100000000000001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0.100000000000001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0.100000000000001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0.100000000000001" customHeight="1" x14ac:dyDescent="0.3">
      <c r="A11" s="27" t="s">
        <v>46</v>
      </c>
      <c r="B11" s="56" t="s">
        <v>83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8.5" customHeight="1" x14ac:dyDescent="0.3">
      <c r="A12" s="27" t="s">
        <v>47</v>
      </c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20.100000000000001" customHeight="1" x14ac:dyDescent="0.3">
      <c r="A13" s="27" t="s">
        <v>48</v>
      </c>
      <c r="B13" s="56" t="s">
        <v>112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s="15" customFormat="1" ht="20.100000000000001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20.100000000000001" customHeight="1" x14ac:dyDescent="0.3">
      <c r="A15" s="27" t="s">
        <v>51</v>
      </c>
      <c r="B15" s="68" t="s">
        <v>139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120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39.75" customHeight="1" x14ac:dyDescent="0.3">
      <c r="A19" s="27" t="s">
        <v>57</v>
      </c>
      <c r="B19" s="16" t="s">
        <v>79</v>
      </c>
      <c r="C19" s="27" t="s">
        <v>58</v>
      </c>
      <c r="D19" s="56" t="s">
        <v>31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0.100000000000001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20.100000000000001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20.100000000000001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31.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140.25" customHeight="1" x14ac:dyDescent="0.3">
      <c r="A24" s="17" t="s">
        <v>106</v>
      </c>
      <c r="B24" s="17" t="s">
        <v>70</v>
      </c>
      <c r="C24" s="17" t="s">
        <v>71</v>
      </c>
      <c r="D24" s="18">
        <v>30</v>
      </c>
      <c r="E24" s="18">
        <v>56</v>
      </c>
      <c r="F24" s="18">
        <v>30</v>
      </c>
      <c r="G24" s="18">
        <v>53</v>
      </c>
      <c r="H24" s="18">
        <v>30</v>
      </c>
      <c r="I24" s="18">
        <v>54</v>
      </c>
      <c r="J24" s="18">
        <v>30</v>
      </c>
      <c r="K24" s="18"/>
      <c r="L24" s="18">
        <v>120</v>
      </c>
      <c r="M24" s="18">
        <v>163</v>
      </c>
      <c r="N24" s="17"/>
    </row>
    <row r="25" spans="1:14" s="15" customFormat="1" ht="144.75" customHeight="1" x14ac:dyDescent="0.3">
      <c r="A25" s="17" t="s">
        <v>107</v>
      </c>
      <c r="B25" s="17" t="s">
        <v>70</v>
      </c>
      <c r="C25" s="17" t="s">
        <v>71</v>
      </c>
      <c r="D25" s="18">
        <v>30</v>
      </c>
      <c r="E25" s="18">
        <v>56</v>
      </c>
      <c r="F25" s="18">
        <v>30</v>
      </c>
      <c r="G25" s="18">
        <v>53</v>
      </c>
      <c r="H25" s="18">
        <v>30</v>
      </c>
      <c r="I25" s="18">
        <v>54</v>
      </c>
      <c r="J25" s="18">
        <v>30</v>
      </c>
      <c r="K25" s="18"/>
      <c r="L25" s="18">
        <v>120</v>
      </c>
      <c r="M25" s="18">
        <v>163</v>
      </c>
      <c r="N25" s="17"/>
    </row>
    <row r="26" spans="1:14" ht="21.75" customHeight="1" x14ac:dyDescent="0.3">
      <c r="A26" s="26" t="s">
        <v>72</v>
      </c>
      <c r="B26" s="55" t="s">
        <v>78</v>
      </c>
      <c r="C26" s="55"/>
      <c r="D26" s="28">
        <v>1</v>
      </c>
      <c r="E26" s="28">
        <v>1.86</v>
      </c>
      <c r="F26" s="28">
        <f t="shared" ref="F26:H26" si="0">F24/F25</f>
        <v>1</v>
      </c>
      <c r="G26" s="28">
        <v>1.76</v>
      </c>
      <c r="H26" s="28">
        <f t="shared" si="0"/>
        <v>1</v>
      </c>
      <c r="I26" s="28"/>
      <c r="J26" s="28">
        <f t="shared" ref="J26:L26" si="1">J24/J25</f>
        <v>1</v>
      </c>
      <c r="K26" s="28"/>
      <c r="L26" s="28">
        <f t="shared" si="1"/>
        <v>1</v>
      </c>
      <c r="M26" s="28">
        <v>1.35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="80" zoomScaleNormal="80" workbookViewId="0">
      <selection activeCell="A2" sqref="A2:N7"/>
    </sheetView>
  </sheetViews>
  <sheetFormatPr baseColWidth="10" defaultColWidth="21" defaultRowHeight="14.4" x14ac:dyDescent="0.3"/>
  <cols>
    <col min="1" max="1" width="28.44140625" style="11" customWidth="1"/>
    <col min="2" max="2" width="18.88671875" style="11" customWidth="1"/>
    <col min="3" max="3" width="20.33203125" style="11" customWidth="1"/>
    <col min="4" max="4" width="10.33203125" style="11" customWidth="1"/>
    <col min="5" max="6" width="10.109375" style="11" customWidth="1"/>
    <col min="7" max="7" width="10.33203125" style="11" customWidth="1"/>
    <col min="8" max="8" width="9.88671875" style="11" customWidth="1"/>
    <col min="9" max="9" width="10.109375" style="11" customWidth="1"/>
    <col min="10" max="10" width="11.109375" style="11" customWidth="1"/>
    <col min="11" max="11" width="10.33203125" style="11" customWidth="1"/>
    <col min="12" max="12" width="10" style="11" customWidth="1"/>
    <col min="13" max="13" width="10.44140625" style="11" customWidth="1"/>
    <col min="14" max="14" width="16.109375" style="11" customWidth="1"/>
    <col min="15" max="15" width="50.109375" style="11" customWidth="1"/>
    <col min="16" max="16384" width="21" style="11"/>
  </cols>
  <sheetData>
    <row r="1" spans="1:14" ht="24" customHeight="1" x14ac:dyDescent="0.3">
      <c r="A1" s="67" t="s">
        <v>41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s="12" customFormat="1" ht="15" customHeight="1" x14ac:dyDescent="0.3">
      <c r="A2" s="37" t="s">
        <v>11</v>
      </c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70" t="s">
        <v>13</v>
      </c>
      <c r="N2" s="72"/>
    </row>
    <row r="3" spans="1:14" ht="24.9" customHeight="1" x14ac:dyDescent="0.3">
      <c r="A3" s="13" t="s">
        <v>140</v>
      </c>
      <c r="B3" s="69" t="s">
        <v>141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3">
        <v>2025</v>
      </c>
      <c r="N3" s="74"/>
    </row>
    <row r="4" spans="1:14" ht="18" customHeight="1" x14ac:dyDescent="0.3">
      <c r="A4" s="38" t="s">
        <v>73</v>
      </c>
      <c r="B4" s="70" t="s">
        <v>74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2"/>
    </row>
    <row r="5" spans="1:14" ht="19.5" customHeight="1" x14ac:dyDescent="0.3">
      <c r="A5" s="13" t="s">
        <v>42</v>
      </c>
      <c r="B5" s="63" t="s">
        <v>142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5"/>
    </row>
    <row r="6" spans="1:14" s="12" customFormat="1" ht="18" customHeight="1" x14ac:dyDescent="0.3">
      <c r="A6" s="37" t="s">
        <v>14</v>
      </c>
      <c r="B6" s="55" t="s">
        <v>15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ht="24.9" customHeight="1" x14ac:dyDescent="0.3">
      <c r="A7" s="39" t="s">
        <v>126</v>
      </c>
      <c r="B7" s="63" t="s">
        <v>18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</row>
    <row r="8" spans="1:14" ht="24.9" customHeight="1" x14ac:dyDescent="0.3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</row>
    <row r="9" spans="1:14" s="15" customFormat="1" ht="21.75" customHeight="1" x14ac:dyDescent="0.3">
      <c r="A9" s="67" t="s">
        <v>43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s="15" customFormat="1" ht="20.100000000000001" customHeight="1" x14ac:dyDescent="0.3">
      <c r="A10" s="27" t="s">
        <v>44</v>
      </c>
      <c r="B10" s="68" t="s">
        <v>45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20.100000000000001" customHeight="1" x14ac:dyDescent="0.3">
      <c r="A11" s="27" t="s">
        <v>46</v>
      </c>
      <c r="B11" s="56" t="s">
        <v>87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s="15" customFormat="1" ht="24.75" customHeight="1" x14ac:dyDescent="0.3">
      <c r="A12" s="27" t="s">
        <v>47</v>
      </c>
      <c r="B12" s="68" t="s">
        <v>117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4" s="15" customFormat="1" ht="40.5" customHeight="1" x14ac:dyDescent="0.3">
      <c r="A13" s="27" t="s">
        <v>48</v>
      </c>
      <c r="B13" s="78" t="s">
        <v>115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80"/>
    </row>
    <row r="14" spans="1:14" s="15" customFormat="1" ht="20.100000000000001" customHeight="1" x14ac:dyDescent="0.3">
      <c r="A14" s="27" t="s">
        <v>49</v>
      </c>
      <c r="B14" s="68" t="s">
        <v>50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s="15" customFormat="1" ht="20.100000000000001" customHeight="1" x14ac:dyDescent="0.3">
      <c r="A15" s="27" t="s">
        <v>51</v>
      </c>
      <c r="B15" s="68" t="s">
        <v>139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15" customFormat="1" ht="20.100000000000001" customHeight="1" x14ac:dyDescent="0.3">
      <c r="A16" s="27" t="s">
        <v>52</v>
      </c>
      <c r="B16" s="56">
        <v>1200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s="15" customFormat="1" ht="20.100000000000001" customHeight="1" x14ac:dyDescent="0.3">
      <c r="A17" s="27" t="s">
        <v>53</v>
      </c>
      <c r="B17" s="56" t="s">
        <v>54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s="15" customFormat="1" ht="20.100000000000001" customHeight="1" x14ac:dyDescent="0.3">
      <c r="A18" s="27" t="s">
        <v>55</v>
      </c>
      <c r="B18" s="56" t="s">
        <v>56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s="15" customFormat="1" ht="42" customHeight="1" x14ac:dyDescent="0.3">
      <c r="A19" s="27" t="s">
        <v>57</v>
      </c>
      <c r="B19" s="16" t="s">
        <v>80</v>
      </c>
      <c r="C19" s="27" t="s">
        <v>58</v>
      </c>
      <c r="D19" s="56" t="s">
        <v>122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</row>
    <row r="20" spans="1:14" s="15" customFormat="1" ht="24.9" customHeight="1" x14ac:dyDescent="0.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8.75" customHeight="1" x14ac:dyDescent="0.3">
      <c r="A21" s="55" t="s">
        <v>59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s="34" customFormat="1" ht="16.5" customHeight="1" x14ac:dyDescent="0.3">
      <c r="A22" s="58" t="s">
        <v>60</v>
      </c>
      <c r="B22" s="58" t="s">
        <v>61</v>
      </c>
      <c r="C22" s="58" t="s">
        <v>62</v>
      </c>
      <c r="D22" s="75" t="s">
        <v>63</v>
      </c>
      <c r="E22" s="75"/>
      <c r="F22" s="75"/>
      <c r="G22" s="75"/>
      <c r="H22" s="75"/>
      <c r="I22" s="75"/>
      <c r="J22" s="75"/>
      <c r="K22" s="75"/>
      <c r="L22" s="58" t="s">
        <v>64</v>
      </c>
      <c r="M22" s="76" t="s">
        <v>127</v>
      </c>
      <c r="N22" s="58" t="s">
        <v>65</v>
      </c>
    </row>
    <row r="23" spans="1:14" s="34" customFormat="1" ht="28.5" customHeight="1" x14ac:dyDescent="0.3">
      <c r="A23" s="58"/>
      <c r="B23" s="58"/>
      <c r="C23" s="58"/>
      <c r="D23" s="33" t="s">
        <v>66</v>
      </c>
      <c r="E23" s="33" t="s">
        <v>127</v>
      </c>
      <c r="F23" s="33" t="s">
        <v>67</v>
      </c>
      <c r="G23" s="33" t="s">
        <v>127</v>
      </c>
      <c r="H23" s="33" t="s">
        <v>68</v>
      </c>
      <c r="I23" s="33" t="s">
        <v>127</v>
      </c>
      <c r="J23" s="33" t="s">
        <v>69</v>
      </c>
      <c r="K23" s="33" t="s">
        <v>127</v>
      </c>
      <c r="L23" s="58"/>
      <c r="M23" s="77"/>
      <c r="N23" s="58"/>
    </row>
    <row r="24" spans="1:14" s="15" customFormat="1" ht="79.5" customHeight="1" x14ac:dyDescent="0.3">
      <c r="A24" s="17" t="s">
        <v>113</v>
      </c>
      <c r="B24" s="17" t="s">
        <v>70</v>
      </c>
      <c r="C24" s="17" t="s">
        <v>71</v>
      </c>
      <c r="D24" s="18">
        <v>300</v>
      </c>
      <c r="E24" s="18">
        <v>1838</v>
      </c>
      <c r="F24" s="18">
        <v>300</v>
      </c>
      <c r="G24" s="18">
        <v>2822</v>
      </c>
      <c r="H24" s="18">
        <v>300</v>
      </c>
      <c r="I24" s="18">
        <v>999</v>
      </c>
      <c r="J24" s="18">
        <v>300</v>
      </c>
      <c r="K24" s="18"/>
      <c r="L24" s="18">
        <v>1200</v>
      </c>
      <c r="M24" s="18">
        <v>5659</v>
      </c>
      <c r="N24" s="17"/>
    </row>
    <row r="25" spans="1:14" s="15" customFormat="1" ht="89.25" customHeight="1" x14ac:dyDescent="0.3">
      <c r="A25" s="17" t="s">
        <v>114</v>
      </c>
      <c r="B25" s="17" t="s">
        <v>70</v>
      </c>
      <c r="C25" s="17" t="s">
        <v>71</v>
      </c>
      <c r="D25" s="18">
        <v>300</v>
      </c>
      <c r="E25" s="18">
        <v>1838</v>
      </c>
      <c r="F25" s="18">
        <v>300</v>
      </c>
      <c r="G25" s="18">
        <v>2822</v>
      </c>
      <c r="H25" s="18">
        <v>300</v>
      </c>
      <c r="I25" s="18">
        <v>999</v>
      </c>
      <c r="J25" s="18">
        <v>300</v>
      </c>
      <c r="K25" s="18"/>
      <c r="L25" s="18">
        <v>1200</v>
      </c>
      <c r="M25" s="18">
        <v>5659</v>
      </c>
      <c r="N25" s="17"/>
    </row>
    <row r="26" spans="1:14" ht="18.75" customHeight="1" x14ac:dyDescent="0.3">
      <c r="A26" s="26" t="s">
        <v>72</v>
      </c>
      <c r="B26" s="55" t="s">
        <v>78</v>
      </c>
      <c r="C26" s="55"/>
      <c r="D26" s="28">
        <f>D24/D25</f>
        <v>1</v>
      </c>
      <c r="E26" s="28">
        <v>6.12</v>
      </c>
      <c r="F26" s="28">
        <f t="shared" ref="F26:L26" si="0">F24/F25</f>
        <v>1</v>
      </c>
      <c r="G26" s="28">
        <v>9.4</v>
      </c>
      <c r="H26" s="28">
        <f t="shared" si="0"/>
        <v>1</v>
      </c>
      <c r="I26" s="28">
        <v>3.33</v>
      </c>
      <c r="J26" s="28">
        <v>1</v>
      </c>
      <c r="K26" s="28"/>
      <c r="L26" s="28">
        <f t="shared" si="0"/>
        <v>1</v>
      </c>
      <c r="M26" s="28">
        <v>4.71</v>
      </c>
      <c r="N26" s="26"/>
    </row>
  </sheetData>
  <mergeCells count="31">
    <mergeCell ref="B6:N6"/>
    <mergeCell ref="A1:N1"/>
    <mergeCell ref="B2:L2"/>
    <mergeCell ref="B3:L3"/>
    <mergeCell ref="B4:N4"/>
    <mergeCell ref="B5:N5"/>
    <mergeCell ref="M2:N2"/>
    <mergeCell ref="M3:N3"/>
    <mergeCell ref="B18:N18"/>
    <mergeCell ref="B7:N7"/>
    <mergeCell ref="A8:N8"/>
    <mergeCell ref="A9:N9"/>
    <mergeCell ref="B10:N10"/>
    <mergeCell ref="B11:N11"/>
    <mergeCell ref="B12:N12"/>
    <mergeCell ref="B13:N13"/>
    <mergeCell ref="B14:N14"/>
    <mergeCell ref="B15:N15"/>
    <mergeCell ref="B16:N16"/>
    <mergeCell ref="B17:N17"/>
    <mergeCell ref="B26:C26"/>
    <mergeCell ref="D19:N19"/>
    <mergeCell ref="A20:N20"/>
    <mergeCell ref="A21:N21"/>
    <mergeCell ref="A22:A23"/>
    <mergeCell ref="B22:B23"/>
    <mergeCell ref="C22:C23"/>
    <mergeCell ref="D22:K22"/>
    <mergeCell ref="L22:L23"/>
    <mergeCell ref="N22:N23"/>
    <mergeCell ref="M22:M23"/>
  </mergeCells>
  <pageMargins left="0.25" right="0.25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Mir</vt:lpstr>
      <vt:lpstr>Comp. 1</vt:lpstr>
      <vt:lpstr>A. 1.1</vt:lpstr>
      <vt:lpstr>A. 1.2</vt:lpstr>
      <vt:lpstr>A.1.3</vt:lpstr>
      <vt:lpstr>A. 1.4</vt:lpstr>
      <vt:lpstr>Comp. 2</vt:lpstr>
      <vt:lpstr>A. 2.1</vt:lpstr>
      <vt:lpstr>A. 2.2</vt:lpstr>
      <vt:lpstr>A. 2.3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2024-12-17T18:53:26Z</cp:lastPrinted>
  <dcterms:created xsi:type="dcterms:W3CDTF">2022-11-08T18:44:54Z</dcterms:created>
  <dcterms:modified xsi:type="dcterms:W3CDTF">2025-11-14T20:50:00Z</dcterms:modified>
</cp:coreProperties>
</file>